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245" tabRatio="806" activeTab="0"/>
  </bookViews>
  <sheets>
    <sheet name="MAPA DE OBRAS 2022" sheetId="1" r:id="rId1"/>
  </sheets>
  <definedNames/>
  <calcPr fullCalcOnLoad="1"/>
</workbook>
</file>

<file path=xl/sharedStrings.xml><?xml version="1.0" encoding="utf-8"?>
<sst xmlns="http://schemas.openxmlformats.org/spreadsheetml/2006/main" count="357" uniqueCount="203">
  <si>
    <t>RAZÃO SOCIAL</t>
  </si>
  <si>
    <t>CONVÊNIO</t>
  </si>
  <si>
    <t>Nº</t>
  </si>
  <si>
    <t>MODALIDADE / Nº LICITAÇÃO</t>
  </si>
  <si>
    <t>CONCEDENTE</t>
  </si>
  <si>
    <t>CONTRATO</t>
  </si>
  <si>
    <t>DATA INÍCIO</t>
  </si>
  <si>
    <t>VALOR CONTRATADO (R$)</t>
  </si>
  <si>
    <t>NATUREZA DA DESPESA</t>
  </si>
  <si>
    <t>VALOR MEDIDO ACUMULADO</t>
  </si>
  <si>
    <t>VALOR  PAGO ACUMULADO NA OBRA OU SERVIÇO (R$)</t>
  </si>
  <si>
    <t>SITUAÇÃO</t>
  </si>
  <si>
    <t>(12)</t>
  </si>
  <si>
    <t>OBRA OU SERVIÇO</t>
  </si>
  <si>
    <t>DESPESAS NO EXERCÍCIO</t>
  </si>
  <si>
    <t>MAPA DEMONSTRATIVO DE OBRAS E SERVIÇOS DE ENGENHARIA REALIZADAS NO EXERCÍCIO (*)</t>
  </si>
  <si>
    <t>(5)</t>
  </si>
  <si>
    <t>(6)</t>
  </si>
  <si>
    <t>(7)</t>
  </si>
  <si>
    <t>(8)</t>
  </si>
  <si>
    <t>(9)</t>
  </si>
  <si>
    <t>(10)</t>
  </si>
  <si>
    <t>(11)</t>
  </si>
  <si>
    <t>(13)</t>
  </si>
  <si>
    <t>(14)</t>
  </si>
  <si>
    <t>(15)</t>
  </si>
  <si>
    <t>(16)</t>
  </si>
  <si>
    <t>(17)</t>
  </si>
  <si>
    <t>(18)</t>
  </si>
  <si>
    <t>VALOR PAGO ACUMULADO NO EXERCÍCIO (R$)</t>
  </si>
  <si>
    <t>(19)</t>
  </si>
  <si>
    <t>(20)</t>
  </si>
  <si>
    <t>TOTAL</t>
  </si>
  <si>
    <t>(21)</t>
  </si>
  <si>
    <t>(22)</t>
  </si>
  <si>
    <t>(23)</t>
  </si>
  <si>
    <t>CONTRAPARTIDA (R$)</t>
  </si>
  <si>
    <t>REPASSE
(R$)</t>
  </si>
  <si>
    <t>ADITIVO</t>
  </si>
  <si>
    <t>PRAZO</t>
  </si>
  <si>
    <t>DATA CONCLUSÃO / PARALISAÇÃO</t>
  </si>
  <si>
    <t>PRAZO ADITADO</t>
  </si>
  <si>
    <t>VALOR ADITADO ACUMULADO (R$)</t>
  </si>
  <si>
    <t>VALOR PAGO ACUMULADO NO PERÍODO (R$)</t>
  </si>
  <si>
    <t>IDENTIFICAÇÃO DA OBRA, SERVIÇO OU AQUISIÇÃO</t>
  </si>
  <si>
    <t>CNPJ/CPF</t>
  </si>
  <si>
    <t>CONTRATADO</t>
  </si>
  <si>
    <t>(25)</t>
  </si>
  <si>
    <t>(24)</t>
  </si>
  <si>
    <t>44.90.51</t>
  </si>
  <si>
    <t>12 MESES</t>
  </si>
  <si>
    <t>-</t>
  </si>
  <si>
    <t>______________________________________________</t>
  </si>
  <si>
    <t>SECRETARIO DE INFRA-ESTRUTURA</t>
  </si>
  <si>
    <t>PREFEITURA MUNICIPAL DA ILHA DE ITAMARACÁ</t>
  </si>
  <si>
    <t>FNDE/PRO INFÂNCIA/PAR</t>
  </si>
  <si>
    <t>CONSTRUÇÃO DE UMA QUADRA ESPORTIVA COBERTA COM VESTIARIO NA LOCALIDADE DO SOSSEGO</t>
  </si>
  <si>
    <t>20.520.477/0001-05</t>
  </si>
  <si>
    <t>CONSTRUTORA SENTRA LTDA EPP</t>
  </si>
  <si>
    <t>MINISTÉRIO DA SAUDE/FNS/FUNDO A FUNDO</t>
  </si>
  <si>
    <t>CONSTRUTORA SOLO LTDA ME</t>
  </si>
  <si>
    <t>44.90.51.00</t>
  </si>
  <si>
    <t>PAVIMENTAÇÃO EM PARALELEPÍPEDOS GRANITICOS COM MEIO FIO DAS RUAS : CRUZ DE MALTA, SERRA TALHADA, TIMBAUBA E SÃO LOURENÇO DA MATA</t>
  </si>
  <si>
    <t>MINISTÉRIO DO TURISMO / CEF - CAIXA ECONOMICA FEDERAL</t>
  </si>
  <si>
    <t>047/2015</t>
  </si>
  <si>
    <t>07/08/2015</t>
  </si>
  <si>
    <t>PAVIMENTAÇÃO EM PARALELEPÍPEDOS GRANITICOS COM MEIO FIO DAS RUAS : CANHOTINHO, CARUARU, DESEMBARGADOR ANGELO VASCONCELOS FILHO, GIRASSOL E POSSIDÔNIO, J. DE LIMA E ARARAS</t>
  </si>
  <si>
    <t>PERÍODO REFERENCIAL: 1</t>
  </si>
  <si>
    <t>075/2017</t>
  </si>
  <si>
    <t>04.393.361/0001-04</t>
  </si>
  <si>
    <t>TOMADA DE PREÇO 002/2018</t>
  </si>
  <si>
    <t>J.L. MARANHÃO CONSTRUTORA LTDA - EPP</t>
  </si>
  <si>
    <t>10.560.289/0001-57</t>
  </si>
  <si>
    <t>128/2018</t>
  </si>
  <si>
    <t>ANDAMENTO</t>
  </si>
  <si>
    <t>13.101.6740001/17-001</t>
  </si>
  <si>
    <t>PARALISADA</t>
  </si>
  <si>
    <t>CONSTRUÇÃO DE UMA ESCOLA TIPO 6 SALAS NO ALTO DA FELICIDADE</t>
  </si>
  <si>
    <t>J.L MARANHÃO CONSTRUTORA LTDA - EPP</t>
  </si>
  <si>
    <t>082/2019</t>
  </si>
  <si>
    <t>17/04/2019</t>
  </si>
  <si>
    <t>CONSTRUÇÃO DE UMA ESCOLA TIPO 6 SALAS NO QUATRO CANTOS</t>
  </si>
  <si>
    <t>130160/2018</t>
  </si>
  <si>
    <t>083/2019</t>
  </si>
  <si>
    <t>VASCONCELOS E MAGALHÃES EMPREENDIMENTOS LTDA</t>
  </si>
  <si>
    <t>UNIDADE: (1)</t>
  </si>
  <si>
    <t>EXERCÍCIO: (2)</t>
  </si>
  <si>
    <t>UNIDADE ORÇAMENTÁRIA: (1)  SECRETARIA DE INFRA-ESTRUTURA</t>
  </si>
  <si>
    <t>DATA : 26/01/2023</t>
  </si>
  <si>
    <t>Ilha de Itamaracá, 01 de Fevereiro de 2023</t>
  </si>
  <si>
    <t>RECURSOS PRÓPRIOS</t>
  </si>
  <si>
    <t>90 DIAS</t>
  </si>
  <si>
    <t>33.90.39.00</t>
  </si>
  <si>
    <t>005/2021</t>
  </si>
  <si>
    <t>TOMADA DE PREÇOS 003/2018</t>
  </si>
  <si>
    <t>172/2018</t>
  </si>
  <si>
    <t>TOMADA DE PREÇO 001/2017</t>
  </si>
  <si>
    <t>CONTRATAÇÃO DE EMPRESA DO RAMO PERTINENTE PARA EXECUÇÃO DE SERVIÇOS, COM FORNECIMENTO DE MATERIAIS, OBJETIVANDO A CONSTRUÇÃO DE CRECHE - PRÓ INFÂNCIA TIPO C NO MUNICIPIO DA ILHA DE ITAMARACÁ - PE</t>
  </si>
  <si>
    <t>8 MESES</t>
  </si>
  <si>
    <t>TOMADA DE PREÇOS 005/2018</t>
  </si>
  <si>
    <t>TOMADA DE PREÇO 003/2015</t>
  </si>
  <si>
    <t>06/09/2018</t>
  </si>
  <si>
    <t>TOMADA DE PREÇOS 008/2019</t>
  </si>
  <si>
    <t>137/2019</t>
  </si>
  <si>
    <t>12.020.437/0001-76</t>
  </si>
  <si>
    <t>22/06/2017</t>
  </si>
  <si>
    <t>FNDE/PRO INFÂNCIA/PAR - EMENDA PARLAMENTAR Nº 29430008/2012</t>
  </si>
  <si>
    <t>PAR Nº 81783</t>
  </si>
  <si>
    <t>PAR Nº 130159</t>
  </si>
  <si>
    <t>TOMADA DE PREÇO 004/2018</t>
  </si>
  <si>
    <t>10.569.363/0001-04</t>
  </si>
  <si>
    <t>4 MESES</t>
  </si>
  <si>
    <t>801762/2014</t>
  </si>
  <si>
    <t>16/07/2018</t>
  </si>
  <si>
    <t>CONSTRUÇÃO DE EMPRESA DO RAMO PERTINENTE PARA EXECUÇÃO DOS SERVIÇOS, COM FORNECIMENTO DOS MATERIAIS, OBJETIVANDO A CONSTRUÇÃO DE UM POLO DE ACADEMIA AMPLIADA, NO MUNICIPIO DA ILHA DE ITAMARACÁ/PE</t>
  </si>
  <si>
    <t>802304/2014</t>
  </si>
  <si>
    <t>03/06/2019</t>
  </si>
  <si>
    <t>9172/204</t>
  </si>
  <si>
    <t>13/01/2020</t>
  </si>
  <si>
    <t>CONVITE 005/2021</t>
  </si>
  <si>
    <t>CONTRATAÇÃO DE EMPRESSA ESPECIALIZADA NO RAMO DE ENGENHARIA PARA PRESTAÇÃO DE SERVIÇOS CONTÍNUOS DE OPERAÇÃO, MANUTENÇÃO PREDIAL PREVENTIVA QUE COMPREENDERA TODO O FORNECIMENTO DE MÃO DE OBRA(POSTOS DE SRVIÇOS), TODO MATERIAL DE CONSUMO E INSUMOS NECESSÁRIOS E ADEQUADOS A EXECUÇÃO DOS SERVIÇOS, BEM COMO PARA A REALIZAÇÃO DOS SEVRIÇOS COMUNS DE ENGENHARIA, EVENTUAIS E SOB DEMANDA, PARA TODAS AS ESCOLAS MUNICIPAIS DA ILHA DE ITAMARACA/PE, DE ACORDO COM AS ESPECIFICAÇÕES CONSTANTES</t>
  </si>
  <si>
    <t>27.486.144./0001-56</t>
  </si>
  <si>
    <t>CC PAES BARRETO EIRELLI -ME</t>
  </si>
  <si>
    <t>07/062021</t>
  </si>
  <si>
    <t>6 MESES</t>
  </si>
  <si>
    <t xml:space="preserve">R$ 325.999,46
</t>
  </si>
  <si>
    <t>22.931.084/0001-10</t>
  </si>
  <si>
    <t>CONSTRUTORA IPOGIL - EIRELI ME</t>
  </si>
  <si>
    <t>180 DIAS</t>
  </si>
  <si>
    <t>13.923.606/0001-40</t>
  </si>
  <si>
    <t>CONTRATAÇÃO DE EMPRESA PARA SERVIÇOS DE CONSULTORIA, TÉCNICA ESPECIALIZADA NA ELABORAÇÃO DE PROJETO DE COLETA DE RESÍDUOS SÓLIDOS URBANOS E LIMPEZA URBANA NO MUNICÍPIO DE ITAMARACÁ, PELO PERÍODO DE 03(TRÊS)MESES, CONFORME ESPECIFICAÇÕES E CONDIÇÕES DO PROJETO BÁSICO.</t>
  </si>
  <si>
    <t>TOMADA DE PREÇOS 004/2021</t>
  </si>
  <si>
    <t>PORSAN ENGENHARIA PROJETOS E CONSULTORIA EIRELI EPP</t>
  </si>
  <si>
    <t>TOMADA DE PREÇOS 002/2021</t>
  </si>
  <si>
    <t>TOMADA DE PREÇOS 003/2021</t>
  </si>
  <si>
    <t>CONTRATAÇÃO DE EMPRESA ESPECIALIZADA NA PRESTAÇÃO DE SERVIÇOS DE APOIO ADMINISTRATIVOS, CONCERNENTE  A CONSULTORIA, ASSESSORIA, GESTÃO DE RECURSOS JUNTO AOS ÓRGÃOS FEDERAIS, ESTADUAIS E OUTRAS ENTIDADES, FISCALIZAÇÃO DE OBRAS E SERVIÇOS DE ENGENHARIA, COM ACOMPANHAMENTO TÉCNICO, PELO PERÍODO DE 12(DOZE)MESES.</t>
  </si>
  <si>
    <t>054/2021</t>
  </si>
  <si>
    <t>06/10/2021</t>
  </si>
  <si>
    <t>R$ 100.971,84</t>
  </si>
  <si>
    <t>CONTRATAÇÃO DE EMPRESA DE ENGENHARIA PARA IMPLANTAÇÃO DE DRENAGEM E PAVIMENTAÇÃO DA RUA FERNANDO LOPES DE ALBUQUERQUE NA SEDE DESTE MUNICIPIO DA ILHA DE ITAMARACÁ-PE.</t>
  </si>
  <si>
    <t>056/2021</t>
  </si>
  <si>
    <t>20/10/2021</t>
  </si>
  <si>
    <t>31/03/2022</t>
  </si>
  <si>
    <t>058/2021</t>
  </si>
  <si>
    <t>22/10/2021</t>
  </si>
  <si>
    <t>DISPENSA 022/2021</t>
  </si>
  <si>
    <t>CONTRATAÇÃO DE EMPRESA DE CONSULTORIA PARA EXECUÇÃO DOS SERVIÇOS NA ELABORAÇÃO DE PROJETOS DA CONSTRUÇÃO DE UMA NOVA ESCOLA MUNICIPAL</t>
  </si>
  <si>
    <t xml:space="preserve">42.423.153/0001-91 </t>
  </si>
  <si>
    <t xml:space="preserve">PRESTTO CONSULTORIA EIRELI </t>
  </si>
  <si>
    <t>CONTRATAÇÃO DE EMPRESA ESPECIALIZADA EM ENGENHARIA PARA EXECUÇÃO DOS SERVIÇOS DE MANUTENÇÃO COM EFICIÊNCIA NO SISTEMA DE ILUMINAÇÃO PÚBLICA NO MUNICÍPIO DE ITAMARACÁ E AS DEMAIS ATIVIDADES NECESSÁRIAS AO ATENDIMENTO DAS SOLICITAÇÕES DAS ÁREAS: URBANAS, RURAIS, LOGRADOUROS, BEIRA RIO, SÍTIOS HISTÓRICOS, PRAÇAS, PE?S, MORROS DO MUNICÍPIO DEDA ILHA DE ITAMARACÁ, COM FORNECIMENTO DE EQUIPAMENTO E MÃO DE OBRA.</t>
  </si>
  <si>
    <t>PREGÃO ELETRÔNICO Nº 001/2022</t>
  </si>
  <si>
    <t>E F DE OLIVEIRA JUNIOR EIRELI</t>
  </si>
  <si>
    <t>32.746.704/0001-22</t>
  </si>
  <si>
    <t>039/2022</t>
  </si>
  <si>
    <t>2022</t>
  </si>
  <si>
    <t>08/03/2022</t>
  </si>
  <si>
    <t>083/2021</t>
  </si>
  <si>
    <t>01/12/2021</t>
  </si>
  <si>
    <t>2 MESES</t>
  </si>
  <si>
    <t>R$ 31.638,75</t>
  </si>
  <si>
    <t>FINALIZADA</t>
  </si>
  <si>
    <t>541.936,58</t>
  </si>
  <si>
    <t>1.282.149,63</t>
  </si>
  <si>
    <t>978.785,18</t>
  </si>
  <si>
    <t>1.070.878,15</t>
  </si>
  <si>
    <t>TOMADA DE PREÇO 005/2021</t>
  </si>
  <si>
    <t>CONTRATAÇÃO DE EMPRESSA DE ENGENHARIA PARA EXECUÇÃO DE OBRA D EPAVIMENTAÇÃO EMPARALELEPÍPEDO DE TRECHO DA RUA TAMANDARÉ NO FORTE ORANGE SEDE DESTE MUNICÍPIO DA ILHA DE ITAMARACÁ</t>
  </si>
  <si>
    <t>PLOA 2021 219/2020</t>
  </si>
  <si>
    <t>FEM/SEPLAG</t>
  </si>
  <si>
    <t>23.593.622/0001-76</t>
  </si>
  <si>
    <t>LINS SERVIÇOS E CONSTRUTUTORA</t>
  </si>
  <si>
    <t>061/2022</t>
  </si>
  <si>
    <t>11/07/2022</t>
  </si>
  <si>
    <t>150 DIAS</t>
  </si>
  <si>
    <t>TOMADA DE PREÇO 001/2022</t>
  </si>
  <si>
    <t>CONTRATAÇÃO DE EMPRESA DE ENGENHARIA PARA EXECUÇÃO DE OBRA DE PAVIMENTAÇÃO EM PARALELEPÍPEDOS GRANITÍCOS EM DIVERSAS RUAS DESTE MUNICÍPIO D AILHA D EITAMARACÁ-PE</t>
  </si>
  <si>
    <t>FEM III (2015)</t>
  </si>
  <si>
    <t>20.945.413/0001-56</t>
  </si>
  <si>
    <t>VIANORTE LOCAÇÕES EMPREENDIMENTOS LTDA</t>
  </si>
  <si>
    <t>085/2022</t>
  </si>
  <si>
    <t>27/07/2022</t>
  </si>
  <si>
    <t>TOMADA DE PREÇO 002/2022</t>
  </si>
  <si>
    <t>CONTRATAÇÃO DE EMPRESSA DE ENGENHARIA PARA EXECUÇÃO DE REFORMA E ADEQUAÇÃO DO PRÉDIO DA ESTRELA DE LIA NO BAIRRO DE JAGUARIBE, MUNICIPIO DA ILHA DE ITAMARACÁ</t>
  </si>
  <si>
    <t>32.507.681/0001-75</t>
  </si>
  <si>
    <t>JM EMPREENDIMENTOS EIRELI</t>
  </si>
  <si>
    <t>063/2022</t>
  </si>
  <si>
    <t>1.288.750,66</t>
  </si>
  <si>
    <t>1.305.046,63</t>
  </si>
  <si>
    <t>CONCORRÊNCIA Nº 001/2021</t>
  </si>
  <si>
    <t>CONTRATAÇÃO DE EMPRESA ESPECIALIZADA PARA PRESTAÇÃO DE SERVIÇOS DE ENGENHARIA PARA CONSTRUÇÃO DE UMA ESCOLA AS MARGENS DA AVENIDA JOÃO PESSOA GUERRA NO RIO AMBAR NO MUNICÍPIO DA ILHA DE ITAMARACÁ-PE, CONFORME ESPECIFICAÇÕES E CONDIÇÕES INDICADAS NO INSTRUMENTO CONVOCATÓRIO.</t>
  </si>
  <si>
    <t>20.198.694/0001-20</t>
  </si>
  <si>
    <t xml:space="preserve">C3 ENGENHARIA LTDA </t>
  </si>
  <si>
    <t>073/2022</t>
  </si>
  <si>
    <t>28/06/2022</t>
  </si>
  <si>
    <t>R$ 4.026.232,34</t>
  </si>
  <si>
    <t>TOMADA DE PREÇO 003/2022</t>
  </si>
  <si>
    <t>CONTRATAÇÃO DE EMPRESA DE ENGENHARIA PARA EXECUÇÃO DE OBRA DE PAVIMENTAÇÃO EM PARALELEPÍPEDOS GRANITÍCOS DE TRECHO DAS RUAS CARMELIA, EGIMÁRIO P. DE MENEZES, VICE PREFEITO JOAQUIM FERREIRA, COLÔMBIA, ROUXINOL E TRECHO DA RUA PANTANAL ´PILAR - ILHA DE ITAMARACÁ/PE</t>
  </si>
  <si>
    <t>27.717.399/0001-82</t>
  </si>
  <si>
    <t>BDIAS CONSULTORIA E SERVIÇOS TECNICOS EIRELI</t>
  </si>
  <si>
    <t>117/2022</t>
  </si>
  <si>
    <t>24/10/2022</t>
  </si>
  <si>
    <t>4.º TRIMESTRE</t>
  </si>
  <si>
    <t>FINALIZADO</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</si>
</sst>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quot;Ativado&quot;;&quot;Ativado&quot;;&quot;Desativado&quot;"/>
    <numFmt numFmtId="183" formatCode="[$-416]dddd\,\ d&quot; de &quot;mmmm&quot; de &quot;yyyy"/>
    <numFmt numFmtId="184" formatCode="&quot;R$&quot;\ #,##0.00"/>
    <numFmt numFmtId="185" formatCode="&quot;R$&quot;\ #,##0.0;[Red]\-&quot;R$&quot;\ #,##0.0"/>
  </numFmts>
  <fonts count="49">
    <font>
      <sz val="10"/>
      <name val="Arial"/>
      <family val="0"/>
    </font>
    <font>
      <b/>
      <sz val="10"/>
      <name val="Arial"/>
      <family val="2"/>
    </font>
    <font>
      <b/>
      <sz val="8"/>
      <name val="Arial"/>
      <family val="2"/>
    </font>
    <font>
      <b/>
      <sz val="14"/>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color indexed="9"/>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0"/>
      <name val="Arial"/>
      <family val="2"/>
    </font>
    <font>
      <b/>
      <sz val="9"/>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cellStyleXfs>
  <cellXfs count="77">
    <xf numFmtId="0" fontId="0" fillId="0" borderId="0" xfId="0" applyAlignment="1">
      <alignment/>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49" fontId="3" fillId="0" borderId="0" xfId="0" applyNumberFormat="1" applyFont="1" applyAlignment="1">
      <alignment vertical="top" wrapText="1"/>
    </xf>
    <xf numFmtId="49" fontId="1" fillId="0" borderId="0" xfId="0" applyNumberFormat="1" applyFont="1" applyAlignment="1">
      <alignment horizontal="left" vertical="top"/>
    </xf>
    <xf numFmtId="49" fontId="2" fillId="0" borderId="0" xfId="0" applyNumberFormat="1" applyFont="1" applyAlignment="1">
      <alignment horizontal="center" vertical="top" wrapText="1"/>
    </xf>
    <xf numFmtId="49" fontId="6" fillId="33" borderId="10" xfId="0" applyNumberFormat="1" applyFont="1" applyFill="1" applyBorder="1" applyAlignment="1">
      <alignment horizontal="center" vertical="center" wrapText="1"/>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8" fillId="0" borderId="0" xfId="0" applyNumberFormat="1" applyFont="1" applyAlignment="1">
      <alignment horizontal="left" vertical="top"/>
    </xf>
    <xf numFmtId="49" fontId="1" fillId="0" borderId="0" xfId="0" applyNumberFormat="1" applyFont="1" applyAlignment="1">
      <alignment horizontal="left" vertical="top" wrapText="1"/>
    </xf>
    <xf numFmtId="49" fontId="2" fillId="0" borderId="0" xfId="0" applyNumberFormat="1" applyFont="1" applyAlignment="1">
      <alignment vertical="center" wrapText="1"/>
    </xf>
    <xf numFmtId="49" fontId="6" fillId="33" borderId="13"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top" wrapText="1"/>
    </xf>
    <xf numFmtId="49" fontId="2" fillId="0" borderId="0" xfId="0" applyNumberFormat="1" applyFont="1" applyAlignment="1">
      <alignment vertical="top" wrapText="1"/>
    </xf>
    <xf numFmtId="171" fontId="46" fillId="0" borderId="0" xfId="63" applyFont="1" applyAlignment="1">
      <alignmen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49" fontId="6" fillId="0" borderId="11" xfId="0" applyNumberFormat="1" applyFont="1" applyBorder="1" applyAlignment="1">
      <alignment horizontal="left" vertical="top" wrapText="1"/>
    </xf>
    <xf numFmtId="171" fontId="6" fillId="0" borderId="11" xfId="63" applyFont="1" applyBorder="1" applyAlignment="1">
      <alignment horizontal="center" vertical="top" wrapText="1"/>
    </xf>
    <xf numFmtId="49" fontId="6" fillId="33" borderId="17" xfId="0" applyNumberFormat="1" applyFont="1" applyFill="1" applyBorder="1" applyAlignment="1">
      <alignment horizontal="center" vertical="top" wrapText="1"/>
    </xf>
    <xf numFmtId="49" fontId="6" fillId="33" borderId="18" xfId="0" applyNumberFormat="1" applyFont="1" applyFill="1" applyBorder="1" applyAlignment="1">
      <alignment horizontal="center" vertical="top" wrapText="1"/>
    </xf>
    <xf numFmtId="49" fontId="6" fillId="33" borderId="19" xfId="0" applyNumberFormat="1" applyFont="1" applyFill="1" applyBorder="1" applyAlignment="1">
      <alignment horizontal="center" vertical="top" wrapText="1"/>
    </xf>
    <xf numFmtId="49" fontId="6" fillId="33" borderId="20" xfId="0" applyNumberFormat="1" applyFont="1" applyFill="1" applyBorder="1" applyAlignment="1">
      <alignment horizontal="center" vertical="top" wrapText="1"/>
    </xf>
    <xf numFmtId="49" fontId="6" fillId="33" borderId="21" xfId="0" applyNumberFormat="1" applyFont="1" applyFill="1" applyBorder="1" applyAlignment="1">
      <alignment horizontal="center" vertical="top" wrapText="1"/>
    </xf>
    <xf numFmtId="184" fontId="6" fillId="0" borderId="11" xfId="0" applyNumberFormat="1" applyFont="1" applyBorder="1" applyAlignment="1">
      <alignment horizontal="center" vertical="top" wrapText="1"/>
    </xf>
    <xf numFmtId="49" fontId="2" fillId="0" borderId="11" xfId="0" applyNumberFormat="1" applyFont="1" applyBorder="1" applyAlignment="1">
      <alignment vertical="top" wrapText="1"/>
    </xf>
    <xf numFmtId="49" fontId="2" fillId="0" borderId="11" xfId="0" applyNumberFormat="1" applyFont="1" applyBorder="1" applyAlignment="1">
      <alignment horizontal="center" vertical="top" wrapText="1"/>
    </xf>
    <xf numFmtId="184" fontId="2" fillId="0" borderId="11" xfId="0" applyNumberFormat="1" applyFont="1" applyBorder="1" applyAlignment="1">
      <alignment horizontal="center" vertical="top" wrapText="1"/>
    </xf>
    <xf numFmtId="184" fontId="6" fillId="0" borderId="11" xfId="63" applyNumberFormat="1" applyFont="1" applyBorder="1" applyAlignment="1">
      <alignment horizontal="center" vertical="top" wrapText="1"/>
    </xf>
    <xf numFmtId="49" fontId="47" fillId="34" borderId="11" xfId="0" applyNumberFormat="1" applyFont="1" applyFill="1" applyBorder="1" applyAlignment="1">
      <alignment horizontal="center" vertical="top" wrapText="1"/>
    </xf>
    <xf numFmtId="49" fontId="47" fillId="34" borderId="11" xfId="0" applyNumberFormat="1" applyFont="1" applyFill="1" applyBorder="1" applyAlignment="1">
      <alignment horizontal="left" vertical="top" wrapText="1"/>
    </xf>
    <xf numFmtId="184" fontId="47" fillId="34" borderId="11" xfId="0" applyNumberFormat="1" applyFont="1" applyFill="1" applyBorder="1" applyAlignment="1">
      <alignment horizontal="center" vertical="top" wrapText="1"/>
    </xf>
    <xf numFmtId="49" fontId="6" fillId="34" borderId="11" xfId="0" applyNumberFormat="1" applyFont="1" applyFill="1" applyBorder="1" applyAlignment="1">
      <alignment horizontal="center" vertical="top" wrapText="1"/>
    </xf>
    <xf numFmtId="184" fontId="47" fillId="34" borderId="11" xfId="63" applyNumberFormat="1" applyFont="1" applyFill="1" applyBorder="1" applyAlignment="1">
      <alignment horizontal="center" vertical="top" wrapText="1"/>
    </xf>
    <xf numFmtId="49" fontId="48" fillId="34" borderId="11" xfId="0" applyNumberFormat="1" applyFont="1" applyFill="1" applyBorder="1" applyAlignment="1">
      <alignment horizontal="center" vertical="top" wrapText="1"/>
    </xf>
    <xf numFmtId="184" fontId="6" fillId="34" borderId="11" xfId="0" applyNumberFormat="1" applyFont="1" applyFill="1" applyBorder="1" applyAlignment="1">
      <alignment horizontal="center" vertical="top" wrapText="1"/>
    </xf>
    <xf numFmtId="184" fontId="6" fillId="34" borderId="11" xfId="63" applyNumberFormat="1" applyFont="1" applyFill="1" applyBorder="1" applyAlignment="1">
      <alignment horizontal="center" vertical="top" wrapText="1"/>
    </xf>
    <xf numFmtId="49" fontId="6" fillId="33" borderId="0" xfId="0" applyNumberFormat="1" applyFont="1" applyFill="1" applyAlignment="1">
      <alignment horizontal="center" vertical="top" wrapText="1"/>
    </xf>
    <xf numFmtId="0" fontId="2" fillId="0" borderId="0" xfId="0" applyFont="1" applyAlignment="1">
      <alignment horizontal="left" vertical="top"/>
    </xf>
    <xf numFmtId="44" fontId="47" fillId="34" borderId="11" xfId="0" applyNumberFormat="1" applyFont="1" applyFill="1" applyBorder="1" applyAlignment="1">
      <alignment horizontal="center" vertical="top" wrapText="1"/>
    </xf>
    <xf numFmtId="184" fontId="6" fillId="0" borderId="22" xfId="63" applyNumberFormat="1" applyFont="1" applyBorder="1" applyAlignment="1">
      <alignment horizontal="center" vertical="top" wrapText="1"/>
    </xf>
    <xf numFmtId="49" fontId="2" fillId="34" borderId="11" xfId="0" applyNumberFormat="1" applyFont="1" applyFill="1" applyBorder="1" applyAlignment="1">
      <alignment horizontal="center" vertical="top" wrapText="1"/>
    </xf>
    <xf numFmtId="171" fontId="47" fillId="34" borderId="11" xfId="63" applyFont="1" applyFill="1" applyBorder="1" applyAlignment="1">
      <alignment horizontal="center" vertical="top" wrapText="1"/>
    </xf>
    <xf numFmtId="171" fontId="7" fillId="34" borderId="11" xfId="63" applyFont="1" applyFill="1" applyBorder="1" applyAlignment="1">
      <alignment horizontal="center" vertical="top" wrapText="1"/>
    </xf>
    <xf numFmtId="171" fontId="6" fillId="34" borderId="11" xfId="63" applyFont="1" applyFill="1" applyBorder="1" applyAlignment="1">
      <alignment horizontal="center" vertical="top" wrapText="1"/>
    </xf>
    <xf numFmtId="49" fontId="6" fillId="34" borderId="11" xfId="50" applyNumberFormat="1" applyFont="1" applyFill="1" applyBorder="1" applyAlignment="1">
      <alignment horizontal="center" vertical="top" wrapText="1"/>
      <protection/>
    </xf>
    <xf numFmtId="49" fontId="6" fillId="34" borderId="11" xfId="50" applyNumberFormat="1" applyFont="1" applyFill="1" applyBorder="1" applyAlignment="1">
      <alignment horizontal="left" vertical="top" wrapText="1"/>
      <protection/>
    </xf>
    <xf numFmtId="184" fontId="6" fillId="34" borderId="11" xfId="50" applyNumberFormat="1" applyFont="1" applyFill="1" applyBorder="1" applyAlignment="1">
      <alignment horizontal="center" vertical="top" wrapText="1"/>
      <protection/>
    </xf>
    <xf numFmtId="43" fontId="6" fillId="34" borderId="11" xfId="64" applyFont="1" applyFill="1" applyBorder="1" applyAlignment="1">
      <alignment horizontal="center" vertical="top" wrapText="1"/>
    </xf>
    <xf numFmtId="184" fontId="6" fillId="34" borderId="11" xfId="64" applyNumberFormat="1" applyFont="1" applyFill="1" applyBorder="1" applyAlignment="1">
      <alignment vertical="top" wrapText="1"/>
    </xf>
    <xf numFmtId="184" fontId="6" fillId="34" borderId="11" xfId="64" applyNumberFormat="1" applyFont="1" applyFill="1" applyBorder="1" applyAlignment="1">
      <alignment horizontal="center" vertical="top" wrapText="1"/>
    </xf>
    <xf numFmtId="184" fontId="47" fillId="34" borderId="11" xfId="63" applyNumberFormat="1" applyFont="1" applyFill="1" applyBorder="1" applyAlignment="1">
      <alignment vertical="top" wrapText="1"/>
    </xf>
    <xf numFmtId="49" fontId="2" fillId="0" borderId="0" xfId="0" applyNumberFormat="1" applyFont="1" applyAlignment="1">
      <alignment horizontal="center" vertical="top" wrapText="1"/>
    </xf>
    <xf numFmtId="49" fontId="6" fillId="33" borderId="23" xfId="0" applyNumberFormat="1"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49" fontId="6" fillId="33" borderId="24" xfId="0" applyNumberFormat="1" applyFont="1" applyFill="1" applyBorder="1" applyAlignment="1">
      <alignment horizontal="center" vertical="center" wrapText="1"/>
    </xf>
    <xf numFmtId="49" fontId="6" fillId="33" borderId="19" xfId="0" applyNumberFormat="1" applyFont="1" applyFill="1" applyBorder="1" applyAlignment="1">
      <alignment horizontal="center" vertical="center" wrapText="1"/>
    </xf>
    <xf numFmtId="49" fontId="6" fillId="33" borderId="25" xfId="0" applyNumberFormat="1"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49" fontId="6" fillId="33" borderId="26" xfId="0" applyNumberFormat="1" applyFont="1" applyFill="1" applyBorder="1" applyAlignment="1">
      <alignment horizontal="center" vertical="center" wrapText="1"/>
    </xf>
    <xf numFmtId="49" fontId="6" fillId="33" borderId="21" xfId="0" applyNumberFormat="1" applyFont="1" applyFill="1" applyBorder="1" applyAlignment="1">
      <alignment horizontal="center" vertical="center" wrapText="1"/>
    </xf>
    <xf numFmtId="49" fontId="6" fillId="35" borderId="27" xfId="0" applyNumberFormat="1" applyFont="1" applyFill="1" applyBorder="1" applyAlignment="1">
      <alignment horizontal="center" vertical="top" wrapText="1"/>
    </xf>
    <xf numFmtId="49" fontId="6" fillId="33" borderId="28" xfId="0" applyNumberFormat="1" applyFont="1" applyFill="1" applyBorder="1" applyAlignment="1">
      <alignment horizontal="center" vertical="top" wrapText="1"/>
    </xf>
    <xf numFmtId="49" fontId="6" fillId="35" borderId="29" xfId="0" applyNumberFormat="1" applyFont="1" applyFill="1" applyBorder="1" applyAlignment="1">
      <alignment horizontal="center" vertical="top" wrapText="1"/>
    </xf>
    <xf numFmtId="49" fontId="6" fillId="33" borderId="30"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6" fillId="33" borderId="32"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wrapText="1"/>
    </xf>
    <xf numFmtId="49" fontId="6" fillId="33" borderId="33" xfId="0" applyNumberFormat="1" applyFont="1" applyFill="1" applyBorder="1" applyAlignment="1">
      <alignment horizontal="center" vertical="center" wrapText="1"/>
    </xf>
    <xf numFmtId="49" fontId="6" fillId="33" borderId="0" xfId="0" applyNumberFormat="1" applyFont="1" applyFill="1" applyAlignment="1">
      <alignment horizontal="center" vertical="center" wrapText="1"/>
    </xf>
    <xf numFmtId="49" fontId="3" fillId="33" borderId="0" xfId="0" applyNumberFormat="1" applyFont="1" applyFill="1" applyAlignment="1">
      <alignment horizontal="center"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center"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 name="Vírgul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8"/>
  <sheetViews>
    <sheetView tabSelected="1" zoomScalePageLayoutView="0" workbookViewId="0" topLeftCell="I1">
      <selection activeCell="L4" sqref="L4:M4"/>
    </sheetView>
  </sheetViews>
  <sheetFormatPr defaultColWidth="9.140625" defaultRowHeight="12.75"/>
  <cols>
    <col min="1" max="1" width="23.7109375" style="5" customWidth="1"/>
    <col min="2" max="2" width="40.421875" style="5" customWidth="1"/>
    <col min="3" max="3" width="18.8515625" style="5" customWidth="1"/>
    <col min="4" max="4" width="25.8515625" style="5" customWidth="1"/>
    <col min="5" max="5" width="16.8515625" style="5" customWidth="1"/>
    <col min="6" max="6" width="18.57421875" style="5" customWidth="1"/>
    <col min="7" max="7" width="21.57421875" style="5" customWidth="1"/>
    <col min="8" max="8" width="30.7109375" style="5" customWidth="1"/>
    <col min="9" max="9" width="12.00390625" style="5" customWidth="1"/>
    <col min="10" max="10" width="13.57421875" style="5" customWidth="1"/>
    <col min="11" max="11" width="14.28125" style="5" customWidth="1"/>
    <col min="12" max="12" width="18.8515625" style="5" customWidth="1"/>
    <col min="13" max="13" width="17.8515625" style="5" customWidth="1"/>
    <col min="14" max="14" width="10.7109375" style="5" customWidth="1"/>
    <col min="15" max="15" width="18.421875" style="5" customWidth="1"/>
    <col min="16" max="16" width="14.57421875" style="5" customWidth="1"/>
    <col min="17" max="17" width="17.7109375" style="5" customWidth="1"/>
    <col min="18" max="18" width="16.57421875" style="5" customWidth="1"/>
    <col min="19" max="19" width="16.28125" style="5" customWidth="1"/>
    <col min="20" max="20" width="17.8515625" style="5" customWidth="1"/>
    <col min="21" max="21" width="21.57421875" style="5" customWidth="1"/>
    <col min="22" max="16384" width="9.140625" style="17" customWidth="1"/>
  </cols>
  <sheetData>
    <row r="1" spans="1:21" s="3" customFormat="1" ht="18">
      <c r="A1" s="74" t="s">
        <v>15</v>
      </c>
      <c r="B1" s="74"/>
      <c r="C1" s="74"/>
      <c r="D1" s="74"/>
      <c r="E1" s="74"/>
      <c r="F1" s="74"/>
      <c r="G1" s="74"/>
      <c r="H1" s="74"/>
      <c r="I1" s="74"/>
      <c r="J1" s="74"/>
      <c r="K1" s="74"/>
      <c r="L1" s="74"/>
      <c r="M1" s="74"/>
      <c r="N1" s="74"/>
      <c r="O1" s="74"/>
      <c r="P1" s="74"/>
      <c r="Q1" s="74"/>
      <c r="R1" s="74"/>
      <c r="S1" s="74"/>
      <c r="T1" s="74"/>
      <c r="U1" s="74"/>
    </row>
    <row r="3" spans="1:21" s="2" customFormat="1" ht="12.75" customHeight="1">
      <c r="A3" s="4" t="s">
        <v>85</v>
      </c>
      <c r="B3" s="4" t="s">
        <v>54</v>
      </c>
      <c r="C3" s="10"/>
      <c r="D3" s="1"/>
      <c r="E3" s="1"/>
      <c r="F3" s="1"/>
      <c r="G3" s="1"/>
      <c r="H3" s="1"/>
      <c r="I3" s="75" t="s">
        <v>86</v>
      </c>
      <c r="J3" s="75"/>
      <c r="K3" s="10" t="s">
        <v>154</v>
      </c>
      <c r="L3" s="10"/>
      <c r="M3" s="1"/>
      <c r="N3" s="1"/>
      <c r="O3" s="1"/>
      <c r="P3" s="1"/>
      <c r="Q3" s="1"/>
      <c r="R3" s="76" t="s">
        <v>88</v>
      </c>
      <c r="S3" s="76"/>
      <c r="T3" s="76"/>
      <c r="U3" s="1"/>
    </row>
    <row r="4" spans="1:21" s="2" customFormat="1" ht="12.75" customHeight="1">
      <c r="A4" s="75" t="s">
        <v>87</v>
      </c>
      <c r="B4" s="75"/>
      <c r="C4" s="75"/>
      <c r="D4" s="75"/>
      <c r="E4" s="1"/>
      <c r="F4" s="1"/>
      <c r="G4" s="1"/>
      <c r="H4" s="1"/>
      <c r="I4" s="75" t="s">
        <v>67</v>
      </c>
      <c r="J4" s="75"/>
      <c r="K4" s="75"/>
      <c r="L4" s="76" t="s">
        <v>201</v>
      </c>
      <c r="M4" s="76"/>
      <c r="P4" s="1"/>
      <c r="Q4" s="1"/>
      <c r="R4" s="1"/>
      <c r="S4" s="1"/>
      <c r="T4" s="1"/>
      <c r="U4" s="1"/>
    </row>
    <row r="5" spans="1:21" s="2" customFormat="1" ht="13.5" thickBot="1">
      <c r="A5" s="1"/>
      <c r="B5" s="1"/>
      <c r="C5" s="1"/>
      <c r="D5" s="1"/>
      <c r="E5" s="1"/>
      <c r="F5" s="1"/>
      <c r="G5" s="1"/>
      <c r="H5" s="1"/>
      <c r="I5" s="1"/>
      <c r="J5" s="1"/>
      <c r="K5" s="1"/>
      <c r="L5" s="1"/>
      <c r="M5" s="1"/>
      <c r="N5" s="1"/>
      <c r="O5" s="1"/>
      <c r="P5" s="1"/>
      <c r="Q5" s="1"/>
      <c r="R5" s="1"/>
      <c r="S5" s="1"/>
      <c r="T5" s="1"/>
      <c r="U5" s="1"/>
    </row>
    <row r="6" spans="1:21" s="11" customFormat="1" ht="11.25" customHeight="1" thickBot="1">
      <c r="A6" s="57" t="s">
        <v>13</v>
      </c>
      <c r="B6" s="68"/>
      <c r="C6" s="68"/>
      <c r="D6" s="68"/>
      <c r="E6" s="68"/>
      <c r="F6" s="68"/>
      <c r="G6" s="68"/>
      <c r="H6" s="68"/>
      <c r="I6" s="68"/>
      <c r="J6" s="68"/>
      <c r="K6" s="68"/>
      <c r="L6" s="69"/>
      <c r="M6" s="69"/>
      <c r="N6" s="6"/>
      <c r="O6" s="6"/>
      <c r="P6" s="57" t="s">
        <v>14</v>
      </c>
      <c r="Q6" s="59"/>
      <c r="R6" s="61"/>
      <c r="S6" s="63"/>
      <c r="T6" s="57" t="s">
        <v>10</v>
      </c>
      <c r="U6" s="63" t="s">
        <v>11</v>
      </c>
    </row>
    <row r="7" spans="1:21" s="11" customFormat="1" ht="11.25" customHeight="1">
      <c r="A7" s="70" t="s">
        <v>3</v>
      </c>
      <c r="B7" s="72" t="s">
        <v>44</v>
      </c>
      <c r="C7" s="57" t="s">
        <v>1</v>
      </c>
      <c r="D7" s="59"/>
      <c r="E7" s="61"/>
      <c r="F7" s="63"/>
      <c r="G7" s="57" t="s">
        <v>46</v>
      </c>
      <c r="H7" s="63"/>
      <c r="I7" s="57" t="s">
        <v>5</v>
      </c>
      <c r="J7" s="59"/>
      <c r="K7" s="59"/>
      <c r="L7" s="61"/>
      <c r="M7" s="63"/>
      <c r="N7" s="57" t="s">
        <v>38</v>
      </c>
      <c r="O7" s="63"/>
      <c r="P7" s="57" t="s">
        <v>8</v>
      </c>
      <c r="Q7" s="59" t="s">
        <v>9</v>
      </c>
      <c r="R7" s="61" t="s">
        <v>43</v>
      </c>
      <c r="S7" s="63" t="s">
        <v>29</v>
      </c>
      <c r="T7" s="58"/>
      <c r="U7" s="64"/>
    </row>
    <row r="8" spans="1:21" s="11" customFormat="1" ht="44.25" customHeight="1">
      <c r="A8" s="71"/>
      <c r="B8" s="73"/>
      <c r="C8" s="12" t="s">
        <v>2</v>
      </c>
      <c r="D8" s="13" t="s">
        <v>4</v>
      </c>
      <c r="E8" s="14" t="s">
        <v>37</v>
      </c>
      <c r="F8" s="15" t="s">
        <v>36</v>
      </c>
      <c r="G8" s="12" t="s">
        <v>45</v>
      </c>
      <c r="H8" s="15" t="s">
        <v>0</v>
      </c>
      <c r="I8" s="12" t="s">
        <v>2</v>
      </c>
      <c r="J8" s="13" t="s">
        <v>6</v>
      </c>
      <c r="K8" s="13" t="s">
        <v>39</v>
      </c>
      <c r="L8" s="14" t="s">
        <v>7</v>
      </c>
      <c r="M8" s="15" t="s">
        <v>40</v>
      </c>
      <c r="N8" s="12" t="s">
        <v>41</v>
      </c>
      <c r="O8" s="15" t="s">
        <v>42</v>
      </c>
      <c r="P8" s="58"/>
      <c r="Q8" s="60"/>
      <c r="R8" s="62"/>
      <c r="S8" s="64"/>
      <c r="T8" s="58"/>
      <c r="U8" s="64"/>
    </row>
    <row r="9" spans="1:21" ht="12">
      <c r="A9" s="23" t="s">
        <v>16</v>
      </c>
      <c r="B9" s="41" t="s">
        <v>17</v>
      </c>
      <c r="C9" s="24" t="s">
        <v>18</v>
      </c>
      <c r="D9" s="25" t="s">
        <v>19</v>
      </c>
      <c r="E9" s="26" t="s">
        <v>20</v>
      </c>
      <c r="F9" s="27" t="s">
        <v>21</v>
      </c>
      <c r="G9" s="24" t="s">
        <v>22</v>
      </c>
      <c r="H9" s="27" t="s">
        <v>12</v>
      </c>
      <c r="I9" s="24" t="s">
        <v>23</v>
      </c>
      <c r="J9" s="25" t="s">
        <v>24</v>
      </c>
      <c r="K9" s="25" t="s">
        <v>25</v>
      </c>
      <c r="L9" s="26" t="s">
        <v>26</v>
      </c>
      <c r="M9" s="27" t="s">
        <v>27</v>
      </c>
      <c r="N9" s="24" t="s">
        <v>28</v>
      </c>
      <c r="O9" s="27" t="s">
        <v>30</v>
      </c>
      <c r="P9" s="24" t="s">
        <v>31</v>
      </c>
      <c r="Q9" s="25" t="s">
        <v>33</v>
      </c>
      <c r="R9" s="26" t="s">
        <v>34</v>
      </c>
      <c r="S9" s="27" t="s">
        <v>35</v>
      </c>
      <c r="T9" s="24" t="s">
        <v>48</v>
      </c>
      <c r="U9" s="27" t="s">
        <v>47</v>
      </c>
    </row>
    <row r="10" spans="1:24" ht="52.5" customHeight="1">
      <c r="A10" s="33" t="s">
        <v>100</v>
      </c>
      <c r="B10" s="34" t="s">
        <v>62</v>
      </c>
      <c r="C10" s="33" t="s">
        <v>115</v>
      </c>
      <c r="D10" s="33" t="s">
        <v>63</v>
      </c>
      <c r="E10" s="35">
        <v>619125</v>
      </c>
      <c r="F10" s="35">
        <v>12635.21</v>
      </c>
      <c r="G10" s="33" t="s">
        <v>110</v>
      </c>
      <c r="H10" s="33" t="s">
        <v>60</v>
      </c>
      <c r="I10" s="33" t="s">
        <v>64</v>
      </c>
      <c r="J10" s="33" t="s">
        <v>65</v>
      </c>
      <c r="K10" s="36" t="s">
        <v>111</v>
      </c>
      <c r="L10" s="37">
        <v>607519.17</v>
      </c>
      <c r="M10" s="33" t="s">
        <v>51</v>
      </c>
      <c r="N10" s="33" t="s">
        <v>51</v>
      </c>
      <c r="O10" s="33" t="s">
        <v>51</v>
      </c>
      <c r="P10" s="33" t="s">
        <v>61</v>
      </c>
      <c r="Q10" s="46"/>
      <c r="R10" s="46" t="s">
        <v>51</v>
      </c>
      <c r="S10" s="46" t="s">
        <v>51</v>
      </c>
      <c r="T10" s="46">
        <v>262989.48</v>
      </c>
      <c r="U10" s="33" t="s">
        <v>76</v>
      </c>
      <c r="X10" s="18"/>
    </row>
    <row r="11" spans="1:24" ht="82.5" customHeight="1">
      <c r="A11" s="33" t="s">
        <v>70</v>
      </c>
      <c r="B11" s="34" t="s">
        <v>66</v>
      </c>
      <c r="C11" s="33" t="s">
        <v>112</v>
      </c>
      <c r="D11" s="33" t="s">
        <v>63</v>
      </c>
      <c r="E11" s="39">
        <v>1330875</v>
      </c>
      <c r="F11" s="39">
        <v>55453.13</v>
      </c>
      <c r="G11" s="36" t="s">
        <v>72</v>
      </c>
      <c r="H11" s="36" t="s">
        <v>71</v>
      </c>
      <c r="I11" s="36" t="s">
        <v>73</v>
      </c>
      <c r="J11" s="36" t="s">
        <v>113</v>
      </c>
      <c r="K11" s="36" t="s">
        <v>50</v>
      </c>
      <c r="L11" s="37">
        <v>992019.17</v>
      </c>
      <c r="M11" s="36" t="s">
        <v>51</v>
      </c>
      <c r="N11" s="36" t="s">
        <v>51</v>
      </c>
      <c r="O11" s="36" t="s">
        <v>51</v>
      </c>
      <c r="P11" s="33" t="s">
        <v>61</v>
      </c>
      <c r="Q11" s="48"/>
      <c r="R11" s="48" t="s">
        <v>51</v>
      </c>
      <c r="S11" s="48" t="s">
        <v>51</v>
      </c>
      <c r="T11" s="48">
        <v>287135.23</v>
      </c>
      <c r="U11" s="36" t="s">
        <v>76</v>
      </c>
      <c r="X11" s="18"/>
    </row>
    <row r="12" spans="1:21" ht="108">
      <c r="A12" s="7" t="s">
        <v>133</v>
      </c>
      <c r="B12" s="7" t="s">
        <v>135</v>
      </c>
      <c r="C12" s="7" t="s">
        <v>51</v>
      </c>
      <c r="D12" s="7" t="s">
        <v>90</v>
      </c>
      <c r="E12" s="7" t="s">
        <v>51</v>
      </c>
      <c r="F12" s="28">
        <v>170385.72</v>
      </c>
      <c r="G12" s="7" t="s">
        <v>129</v>
      </c>
      <c r="H12" s="7" t="s">
        <v>132</v>
      </c>
      <c r="I12" s="7" t="s">
        <v>136</v>
      </c>
      <c r="J12" s="7" t="s">
        <v>137</v>
      </c>
      <c r="K12" s="7" t="s">
        <v>50</v>
      </c>
      <c r="L12" s="7" t="s">
        <v>138</v>
      </c>
      <c r="M12" s="7" t="s">
        <v>51</v>
      </c>
      <c r="N12" s="7" t="s">
        <v>50</v>
      </c>
      <c r="O12" s="7" t="s">
        <v>138</v>
      </c>
      <c r="P12" s="7" t="s">
        <v>92</v>
      </c>
      <c r="Q12" s="32">
        <v>92557.52</v>
      </c>
      <c r="R12" s="32">
        <v>42071.6</v>
      </c>
      <c r="S12" s="32">
        <v>92557.52</v>
      </c>
      <c r="T12" s="32">
        <v>117820.48</v>
      </c>
      <c r="U12" s="7" t="s">
        <v>74</v>
      </c>
    </row>
    <row r="13" spans="1:21" ht="60">
      <c r="A13" s="7" t="s">
        <v>134</v>
      </c>
      <c r="B13" s="7" t="s">
        <v>139</v>
      </c>
      <c r="C13" s="7" t="s">
        <v>51</v>
      </c>
      <c r="D13" s="7" t="s">
        <v>90</v>
      </c>
      <c r="E13" s="7" t="s">
        <v>51</v>
      </c>
      <c r="F13" s="28">
        <v>545567.73</v>
      </c>
      <c r="G13" s="7" t="s">
        <v>126</v>
      </c>
      <c r="H13" s="7" t="s">
        <v>127</v>
      </c>
      <c r="I13" s="7" t="s">
        <v>140</v>
      </c>
      <c r="J13" s="7" t="s">
        <v>141</v>
      </c>
      <c r="K13" s="7" t="s">
        <v>91</v>
      </c>
      <c r="L13" s="28">
        <v>514498.61</v>
      </c>
      <c r="M13" s="7" t="s">
        <v>142</v>
      </c>
      <c r="N13" s="7" t="s">
        <v>128</v>
      </c>
      <c r="O13" s="28">
        <v>-5153.73</v>
      </c>
      <c r="P13" s="7" t="s">
        <v>61</v>
      </c>
      <c r="Q13" s="32">
        <v>471978.72</v>
      </c>
      <c r="R13" s="32" t="s">
        <v>51</v>
      </c>
      <c r="S13" s="32">
        <v>471978.72</v>
      </c>
      <c r="T13" s="32">
        <v>471978.72</v>
      </c>
      <c r="U13" s="7" t="s">
        <v>202</v>
      </c>
    </row>
    <row r="14" spans="1:21" ht="96">
      <c r="A14" s="7" t="s">
        <v>131</v>
      </c>
      <c r="B14" s="7" t="s">
        <v>130</v>
      </c>
      <c r="C14" s="7" t="s">
        <v>51</v>
      </c>
      <c r="D14" s="7" t="s">
        <v>90</v>
      </c>
      <c r="E14" s="7" t="s">
        <v>51</v>
      </c>
      <c r="F14" s="28">
        <v>56000</v>
      </c>
      <c r="G14" s="7" t="s">
        <v>129</v>
      </c>
      <c r="H14" s="7" t="s">
        <v>132</v>
      </c>
      <c r="I14" s="36" t="s">
        <v>143</v>
      </c>
      <c r="J14" s="36" t="s">
        <v>144</v>
      </c>
      <c r="K14" s="7" t="s">
        <v>91</v>
      </c>
      <c r="L14" s="28">
        <v>29724.09</v>
      </c>
      <c r="M14" s="7" t="s">
        <v>51</v>
      </c>
      <c r="N14" s="7" t="s">
        <v>51</v>
      </c>
      <c r="O14" s="7" t="s">
        <v>51</v>
      </c>
      <c r="P14" s="7" t="s">
        <v>92</v>
      </c>
      <c r="Q14" s="22" t="s">
        <v>51</v>
      </c>
      <c r="R14" s="22" t="s">
        <v>51</v>
      </c>
      <c r="S14" s="22" t="s">
        <v>51</v>
      </c>
      <c r="T14" s="22" t="s">
        <v>51</v>
      </c>
      <c r="U14" s="7" t="s">
        <v>202</v>
      </c>
    </row>
    <row r="15" spans="1:21" ht="146.25" customHeight="1">
      <c r="A15" s="30" t="s">
        <v>150</v>
      </c>
      <c r="B15" s="29" t="s">
        <v>149</v>
      </c>
      <c r="C15" s="30" t="s">
        <v>51</v>
      </c>
      <c r="D15" s="7" t="s">
        <v>90</v>
      </c>
      <c r="E15" s="30" t="s">
        <v>51</v>
      </c>
      <c r="F15" s="31">
        <v>1026554.93</v>
      </c>
      <c r="G15" s="30" t="s">
        <v>152</v>
      </c>
      <c r="H15" s="29" t="s">
        <v>151</v>
      </c>
      <c r="I15" s="45" t="s">
        <v>153</v>
      </c>
      <c r="J15" s="45" t="s">
        <v>155</v>
      </c>
      <c r="K15" s="30" t="s">
        <v>50</v>
      </c>
      <c r="L15" s="28">
        <v>479890</v>
      </c>
      <c r="M15" s="30" t="s">
        <v>51</v>
      </c>
      <c r="N15" s="30" t="s">
        <v>51</v>
      </c>
      <c r="O15" s="30" t="s">
        <v>51</v>
      </c>
      <c r="P15" s="7" t="s">
        <v>92</v>
      </c>
      <c r="Q15" s="31">
        <v>329442.71</v>
      </c>
      <c r="R15" s="31">
        <v>92959.98</v>
      </c>
      <c r="S15" s="31">
        <v>329442.71</v>
      </c>
      <c r="T15" s="31">
        <v>329442.71</v>
      </c>
      <c r="U15" s="30" t="s">
        <v>74</v>
      </c>
    </row>
    <row r="16" spans="1:21" ht="84.75" customHeight="1">
      <c r="A16" s="7" t="s">
        <v>165</v>
      </c>
      <c r="B16" s="21" t="s">
        <v>166</v>
      </c>
      <c r="C16" s="7" t="s">
        <v>167</v>
      </c>
      <c r="D16" s="7" t="s">
        <v>168</v>
      </c>
      <c r="E16" s="28">
        <v>299416.49</v>
      </c>
      <c r="F16" s="28">
        <v>153765.68</v>
      </c>
      <c r="G16" s="7" t="s">
        <v>169</v>
      </c>
      <c r="H16" s="7" t="s">
        <v>170</v>
      </c>
      <c r="I16" s="7" t="s">
        <v>171</v>
      </c>
      <c r="J16" s="36" t="s">
        <v>172</v>
      </c>
      <c r="K16" s="7" t="s">
        <v>173</v>
      </c>
      <c r="L16" s="28">
        <v>362501.22</v>
      </c>
      <c r="M16" s="30" t="s">
        <v>51</v>
      </c>
      <c r="N16" s="30" t="s">
        <v>51</v>
      </c>
      <c r="O16" s="28">
        <v>19653.32</v>
      </c>
      <c r="P16" s="7" t="s">
        <v>61</v>
      </c>
      <c r="Q16" s="32">
        <v>135419.78</v>
      </c>
      <c r="R16" s="32" t="s">
        <v>51</v>
      </c>
      <c r="S16" s="32">
        <v>135419.78</v>
      </c>
      <c r="T16" s="32">
        <v>135419.78</v>
      </c>
      <c r="U16" s="30" t="s">
        <v>74</v>
      </c>
    </row>
    <row r="17" spans="1:21" ht="60">
      <c r="A17" s="7" t="s">
        <v>174</v>
      </c>
      <c r="B17" s="7" t="s">
        <v>175</v>
      </c>
      <c r="C17" s="36" t="s">
        <v>176</v>
      </c>
      <c r="D17" s="7" t="s">
        <v>168</v>
      </c>
      <c r="E17" s="28">
        <v>1081419.48</v>
      </c>
      <c r="F17" s="28">
        <v>80660.43</v>
      </c>
      <c r="G17" s="7" t="s">
        <v>177</v>
      </c>
      <c r="H17" s="7" t="s">
        <v>178</v>
      </c>
      <c r="I17" s="7" t="s">
        <v>179</v>
      </c>
      <c r="J17" s="36" t="s">
        <v>180</v>
      </c>
      <c r="K17" s="7" t="s">
        <v>128</v>
      </c>
      <c r="L17" s="28">
        <v>1090488.58</v>
      </c>
      <c r="M17" s="30" t="s">
        <v>51</v>
      </c>
      <c r="N17" s="30" t="s">
        <v>51</v>
      </c>
      <c r="O17" s="30" t="s">
        <v>51</v>
      </c>
      <c r="P17" s="7" t="s">
        <v>61</v>
      </c>
      <c r="Q17" s="32">
        <v>366250.02</v>
      </c>
      <c r="R17" s="32">
        <v>291604.06</v>
      </c>
      <c r="S17" s="32">
        <v>366250.02</v>
      </c>
      <c r="T17" s="32">
        <v>74645.96</v>
      </c>
      <c r="U17" s="30" t="s">
        <v>74</v>
      </c>
    </row>
    <row r="18" spans="1:21" ht="48">
      <c r="A18" s="7" t="s">
        <v>181</v>
      </c>
      <c r="B18" s="7" t="s">
        <v>182</v>
      </c>
      <c r="C18" s="30" t="s">
        <v>51</v>
      </c>
      <c r="D18" s="7" t="s">
        <v>168</v>
      </c>
      <c r="E18" s="28">
        <v>249999.74</v>
      </c>
      <c r="F18" s="28">
        <v>24520.38</v>
      </c>
      <c r="G18" s="7" t="s">
        <v>183</v>
      </c>
      <c r="H18" s="7" t="s">
        <v>184</v>
      </c>
      <c r="I18" s="7" t="s">
        <v>185</v>
      </c>
      <c r="J18" s="36" t="s">
        <v>172</v>
      </c>
      <c r="K18" s="7" t="s">
        <v>128</v>
      </c>
      <c r="L18" s="28">
        <v>274045.05</v>
      </c>
      <c r="M18" s="30" t="s">
        <v>51</v>
      </c>
      <c r="N18" s="30" t="s">
        <v>51</v>
      </c>
      <c r="O18" s="30" t="s">
        <v>51</v>
      </c>
      <c r="P18" s="7" t="s">
        <v>61</v>
      </c>
      <c r="Q18" s="32">
        <v>19224.62</v>
      </c>
      <c r="R18" s="32" t="s">
        <v>51</v>
      </c>
      <c r="S18" s="32">
        <v>19224.62</v>
      </c>
      <c r="T18" s="32">
        <v>19224.62</v>
      </c>
      <c r="U18" s="30" t="s">
        <v>76</v>
      </c>
    </row>
    <row r="19" spans="1:21" ht="84">
      <c r="A19" s="7" t="s">
        <v>195</v>
      </c>
      <c r="B19" s="7" t="s">
        <v>196</v>
      </c>
      <c r="C19" s="30" t="s">
        <v>51</v>
      </c>
      <c r="D19" s="7" t="s">
        <v>90</v>
      </c>
      <c r="E19" s="7" t="s">
        <v>51</v>
      </c>
      <c r="F19" s="28">
        <v>1120568.71</v>
      </c>
      <c r="G19" s="7" t="s">
        <v>197</v>
      </c>
      <c r="H19" s="7" t="s">
        <v>198</v>
      </c>
      <c r="I19" s="7" t="s">
        <v>199</v>
      </c>
      <c r="J19" s="7" t="s">
        <v>200</v>
      </c>
      <c r="K19" s="7" t="s">
        <v>128</v>
      </c>
      <c r="L19" s="28">
        <v>876114.76</v>
      </c>
      <c r="M19" s="30" t="s">
        <v>51</v>
      </c>
      <c r="N19" s="30" t="s">
        <v>51</v>
      </c>
      <c r="O19" s="30" t="s">
        <v>51</v>
      </c>
      <c r="P19" s="7" t="s">
        <v>61</v>
      </c>
      <c r="Q19" s="32">
        <v>146908.41</v>
      </c>
      <c r="R19" s="32">
        <v>146908.41</v>
      </c>
      <c r="S19" s="32">
        <v>146908.41</v>
      </c>
      <c r="T19" s="32">
        <v>146908.41</v>
      </c>
      <c r="U19" s="30" t="s">
        <v>74</v>
      </c>
    </row>
    <row r="20" spans="1:21" ht="72">
      <c r="A20" s="33" t="s">
        <v>94</v>
      </c>
      <c r="B20" s="34" t="s">
        <v>114</v>
      </c>
      <c r="C20" s="33" t="s">
        <v>75</v>
      </c>
      <c r="D20" s="33" t="s">
        <v>59</v>
      </c>
      <c r="E20" s="35">
        <v>218000</v>
      </c>
      <c r="F20" s="35">
        <v>105053.99</v>
      </c>
      <c r="G20" s="33" t="s">
        <v>57</v>
      </c>
      <c r="H20" s="33" t="s">
        <v>58</v>
      </c>
      <c r="I20" s="33" t="s">
        <v>95</v>
      </c>
      <c r="J20" s="33" t="s">
        <v>101</v>
      </c>
      <c r="K20" s="33" t="s">
        <v>50</v>
      </c>
      <c r="L20" s="35">
        <v>319823.45</v>
      </c>
      <c r="M20" s="33" t="s">
        <v>51</v>
      </c>
      <c r="N20" s="33" t="s">
        <v>51</v>
      </c>
      <c r="O20" s="35">
        <v>-9.01</v>
      </c>
      <c r="P20" s="33" t="s">
        <v>61</v>
      </c>
      <c r="Q20" s="37">
        <f>S20</f>
        <v>51079.38</v>
      </c>
      <c r="R20" s="37" t="s">
        <v>51</v>
      </c>
      <c r="S20" s="55">
        <v>51079.38</v>
      </c>
      <c r="T20" s="37">
        <v>103125.53</v>
      </c>
      <c r="U20" s="33" t="s">
        <v>76</v>
      </c>
    </row>
    <row r="21" spans="1:21" ht="36">
      <c r="A21" s="33" t="s">
        <v>102</v>
      </c>
      <c r="B21" s="34" t="s">
        <v>56</v>
      </c>
      <c r="C21" s="33" t="s">
        <v>117</v>
      </c>
      <c r="D21" s="33" t="s">
        <v>55</v>
      </c>
      <c r="E21" s="43">
        <v>509999.28</v>
      </c>
      <c r="F21" s="43">
        <v>182133.41</v>
      </c>
      <c r="G21" s="36" t="s">
        <v>69</v>
      </c>
      <c r="H21" s="36" t="s">
        <v>84</v>
      </c>
      <c r="I21" s="33" t="s">
        <v>103</v>
      </c>
      <c r="J21" s="33" t="s">
        <v>118</v>
      </c>
      <c r="K21" s="33" t="s">
        <v>50</v>
      </c>
      <c r="L21" s="33" t="s">
        <v>161</v>
      </c>
      <c r="M21" s="33" t="s">
        <v>51</v>
      </c>
      <c r="N21" s="33" t="s">
        <v>51</v>
      </c>
      <c r="O21" s="33" t="s">
        <v>51</v>
      </c>
      <c r="P21" s="33" t="s">
        <v>49</v>
      </c>
      <c r="Q21" s="46" t="s">
        <v>51</v>
      </c>
      <c r="R21" s="46" t="s">
        <v>51</v>
      </c>
      <c r="S21" s="46" t="s">
        <v>51</v>
      </c>
      <c r="T21" s="37">
        <v>150197.13</v>
      </c>
      <c r="U21" s="33" t="s">
        <v>76</v>
      </c>
    </row>
    <row r="22" spans="1:21" ht="72">
      <c r="A22" s="33" t="s">
        <v>96</v>
      </c>
      <c r="B22" s="34" t="s">
        <v>97</v>
      </c>
      <c r="C22" s="33" t="s">
        <v>107</v>
      </c>
      <c r="D22" s="33" t="s">
        <v>106</v>
      </c>
      <c r="E22" s="33" t="s">
        <v>186</v>
      </c>
      <c r="F22" s="33" t="s">
        <v>51</v>
      </c>
      <c r="G22" s="33" t="s">
        <v>104</v>
      </c>
      <c r="H22" s="33" t="s">
        <v>58</v>
      </c>
      <c r="I22" s="33" t="s">
        <v>68</v>
      </c>
      <c r="J22" s="33" t="s">
        <v>105</v>
      </c>
      <c r="K22" s="33" t="s">
        <v>98</v>
      </c>
      <c r="L22" s="33" t="s">
        <v>162</v>
      </c>
      <c r="M22" s="33" t="s">
        <v>51</v>
      </c>
      <c r="N22" s="33" t="s">
        <v>51</v>
      </c>
      <c r="O22" s="33" t="s">
        <v>51</v>
      </c>
      <c r="P22" s="33" t="s">
        <v>49</v>
      </c>
      <c r="Q22" s="46" t="s">
        <v>51</v>
      </c>
      <c r="R22" s="46" t="s">
        <v>51</v>
      </c>
      <c r="S22" s="46" t="s">
        <v>51</v>
      </c>
      <c r="T22" s="37">
        <v>117982.48</v>
      </c>
      <c r="U22" s="33" t="s">
        <v>76</v>
      </c>
    </row>
    <row r="23" spans="1:21" ht="24">
      <c r="A23" s="33" t="s">
        <v>109</v>
      </c>
      <c r="B23" s="34" t="s">
        <v>77</v>
      </c>
      <c r="C23" s="33" t="s">
        <v>108</v>
      </c>
      <c r="D23" s="33" t="s">
        <v>55</v>
      </c>
      <c r="E23" s="33" t="s">
        <v>163</v>
      </c>
      <c r="F23" s="33" t="s">
        <v>51</v>
      </c>
      <c r="G23" s="33" t="s">
        <v>72</v>
      </c>
      <c r="H23" s="33" t="s">
        <v>78</v>
      </c>
      <c r="I23" s="33" t="s">
        <v>79</v>
      </c>
      <c r="J23" s="33" t="s">
        <v>80</v>
      </c>
      <c r="K23" s="33" t="s">
        <v>50</v>
      </c>
      <c r="L23" s="33" t="s">
        <v>163</v>
      </c>
      <c r="M23" s="38" t="s">
        <v>51</v>
      </c>
      <c r="N23" s="38" t="s">
        <v>51</v>
      </c>
      <c r="O23" s="35">
        <v>58965.16</v>
      </c>
      <c r="P23" s="33" t="s">
        <v>49</v>
      </c>
      <c r="Q23" s="46" t="s">
        <v>51</v>
      </c>
      <c r="R23" s="46" t="s">
        <v>51</v>
      </c>
      <c r="S23" s="46" t="s">
        <v>51</v>
      </c>
      <c r="T23" s="37">
        <v>21263.76</v>
      </c>
      <c r="U23" s="33" t="s">
        <v>76</v>
      </c>
    </row>
    <row r="24" spans="1:21" ht="24">
      <c r="A24" s="33" t="s">
        <v>99</v>
      </c>
      <c r="B24" s="34" t="s">
        <v>81</v>
      </c>
      <c r="C24" s="36" t="s">
        <v>82</v>
      </c>
      <c r="D24" s="33" t="s">
        <v>55</v>
      </c>
      <c r="E24" s="33" t="s">
        <v>187</v>
      </c>
      <c r="F24" s="33" t="s">
        <v>51</v>
      </c>
      <c r="G24" s="36" t="s">
        <v>69</v>
      </c>
      <c r="H24" s="36" t="s">
        <v>84</v>
      </c>
      <c r="I24" s="33" t="s">
        <v>83</v>
      </c>
      <c r="J24" s="36" t="s">
        <v>116</v>
      </c>
      <c r="K24" s="36" t="s">
        <v>50</v>
      </c>
      <c r="L24" s="33" t="s">
        <v>164</v>
      </c>
      <c r="M24" s="36" t="s">
        <v>51</v>
      </c>
      <c r="N24" s="36" t="s">
        <v>51</v>
      </c>
      <c r="O24" s="39">
        <v>54054.47</v>
      </c>
      <c r="P24" s="33" t="s">
        <v>49</v>
      </c>
      <c r="Q24" s="40" t="s">
        <v>51</v>
      </c>
      <c r="R24" s="47">
        <v>0</v>
      </c>
      <c r="S24" s="47">
        <v>0</v>
      </c>
      <c r="T24" s="40">
        <v>269465.5</v>
      </c>
      <c r="U24" s="36" t="s">
        <v>76</v>
      </c>
    </row>
    <row r="25" spans="1:21" ht="168">
      <c r="A25" s="49" t="s">
        <v>119</v>
      </c>
      <c r="B25" s="50" t="s">
        <v>120</v>
      </c>
      <c r="C25" s="49" t="s">
        <v>51</v>
      </c>
      <c r="D25" s="49" t="s">
        <v>90</v>
      </c>
      <c r="E25" s="49" t="s">
        <v>51</v>
      </c>
      <c r="F25" s="51">
        <v>329714.56</v>
      </c>
      <c r="G25" s="49" t="s">
        <v>121</v>
      </c>
      <c r="H25" s="49" t="s">
        <v>122</v>
      </c>
      <c r="I25" s="49" t="s">
        <v>93</v>
      </c>
      <c r="J25" s="49" t="s">
        <v>123</v>
      </c>
      <c r="K25" s="49" t="s">
        <v>124</v>
      </c>
      <c r="L25" s="49" t="s">
        <v>125</v>
      </c>
      <c r="M25" s="49" t="s">
        <v>51</v>
      </c>
      <c r="N25" s="49" t="s">
        <v>51</v>
      </c>
      <c r="O25" s="49" t="s">
        <v>51</v>
      </c>
      <c r="P25" s="49" t="s">
        <v>49</v>
      </c>
      <c r="Q25" s="52" t="s">
        <v>51</v>
      </c>
      <c r="R25" s="52" t="s">
        <v>51</v>
      </c>
      <c r="S25" s="52" t="s">
        <v>51</v>
      </c>
      <c r="T25" s="52" t="s">
        <v>51</v>
      </c>
      <c r="U25" s="49" t="s">
        <v>74</v>
      </c>
    </row>
    <row r="26" spans="1:21" ht="48">
      <c r="A26" s="49" t="s">
        <v>145</v>
      </c>
      <c r="B26" s="50" t="s">
        <v>146</v>
      </c>
      <c r="C26" s="49" t="s">
        <v>51</v>
      </c>
      <c r="D26" s="49" t="s">
        <v>90</v>
      </c>
      <c r="E26" s="49" t="s">
        <v>51</v>
      </c>
      <c r="F26" s="51">
        <v>33000</v>
      </c>
      <c r="G26" s="49" t="s">
        <v>147</v>
      </c>
      <c r="H26" s="49" t="s">
        <v>148</v>
      </c>
      <c r="I26" s="49" t="s">
        <v>156</v>
      </c>
      <c r="J26" s="49" t="s">
        <v>157</v>
      </c>
      <c r="K26" s="49" t="s">
        <v>158</v>
      </c>
      <c r="L26" s="49" t="s">
        <v>159</v>
      </c>
      <c r="M26" s="49" t="s">
        <v>51</v>
      </c>
      <c r="N26" s="49" t="s">
        <v>51</v>
      </c>
      <c r="O26" s="49" t="s">
        <v>51</v>
      </c>
      <c r="P26" s="49" t="s">
        <v>92</v>
      </c>
      <c r="Q26" s="53">
        <v>16638.75</v>
      </c>
      <c r="R26" s="54" t="s">
        <v>51</v>
      </c>
      <c r="S26" s="54">
        <v>16638.75</v>
      </c>
      <c r="T26" s="54">
        <v>31638.75</v>
      </c>
      <c r="U26" s="49" t="s">
        <v>160</v>
      </c>
    </row>
    <row r="27" spans="1:21" ht="96">
      <c r="A27" s="36" t="s">
        <v>188</v>
      </c>
      <c r="B27" s="36" t="s">
        <v>189</v>
      </c>
      <c r="C27" s="36" t="s">
        <v>51</v>
      </c>
      <c r="D27" s="36" t="s">
        <v>90</v>
      </c>
      <c r="E27" s="36" t="s">
        <v>51</v>
      </c>
      <c r="F27" s="36"/>
      <c r="G27" s="36" t="s">
        <v>190</v>
      </c>
      <c r="H27" s="36" t="s">
        <v>191</v>
      </c>
      <c r="I27" s="36" t="s">
        <v>192</v>
      </c>
      <c r="J27" s="36" t="s">
        <v>193</v>
      </c>
      <c r="K27" s="36" t="s">
        <v>128</v>
      </c>
      <c r="L27" s="36" t="s">
        <v>194</v>
      </c>
      <c r="M27" s="36" t="s">
        <v>51</v>
      </c>
      <c r="N27" s="36" t="s">
        <v>51</v>
      </c>
      <c r="O27" s="36" t="s">
        <v>51</v>
      </c>
      <c r="P27" s="36"/>
      <c r="Q27" s="40">
        <v>770176.47</v>
      </c>
      <c r="R27" s="40" t="s">
        <v>51</v>
      </c>
      <c r="S27" s="40">
        <v>770176.47</v>
      </c>
      <c r="T27" s="40">
        <v>770176.47</v>
      </c>
      <c r="U27" s="49" t="s">
        <v>74</v>
      </c>
    </row>
    <row r="28" spans="1:21" ht="12">
      <c r="A28" s="7"/>
      <c r="B28" s="7"/>
      <c r="C28" s="7"/>
      <c r="D28" s="7"/>
      <c r="E28" s="7"/>
      <c r="F28" s="7"/>
      <c r="G28" s="7"/>
      <c r="H28" s="7"/>
      <c r="I28" s="7"/>
      <c r="J28" s="7"/>
      <c r="K28" s="7"/>
      <c r="L28" s="7"/>
      <c r="M28" s="7"/>
      <c r="N28" s="7"/>
      <c r="O28" s="7"/>
      <c r="P28" s="7"/>
      <c r="Q28" s="22"/>
      <c r="R28" s="22"/>
      <c r="S28" s="22"/>
      <c r="T28" s="22"/>
      <c r="U28" s="7"/>
    </row>
    <row r="29" spans="1:21" ht="12.75" thickBot="1">
      <c r="A29" s="65"/>
      <c r="B29" s="66"/>
      <c r="C29" s="66"/>
      <c r="D29" s="66"/>
      <c r="E29" s="66"/>
      <c r="F29" s="66"/>
      <c r="G29" s="66"/>
      <c r="H29" s="66"/>
      <c r="I29" s="66"/>
      <c r="J29" s="66"/>
      <c r="K29" s="66"/>
      <c r="L29" s="66"/>
      <c r="M29" s="66"/>
      <c r="N29" s="66"/>
      <c r="O29" s="67"/>
      <c r="P29" s="8" t="s">
        <v>32</v>
      </c>
      <c r="Q29" s="44">
        <f>SUM(Q10:Q28)</f>
        <v>2399676.38</v>
      </c>
      <c r="R29" s="44">
        <f>SUM(R10:R28)</f>
        <v>573544.05</v>
      </c>
      <c r="S29" s="44">
        <f>SUM(S10:S28)</f>
        <v>2399676.38</v>
      </c>
      <c r="T29" s="44">
        <f>SUM(T10:T28)</f>
        <v>3309415.01</v>
      </c>
      <c r="U29" s="16"/>
    </row>
    <row r="30" ht="13.5" customHeight="1"/>
    <row r="31" spans="1:21" ht="11.25">
      <c r="A31" s="19"/>
      <c r="B31" s="19"/>
      <c r="C31" s="19"/>
      <c r="D31" s="19"/>
      <c r="E31" s="19"/>
      <c r="F31" s="19"/>
      <c r="G31" s="19"/>
      <c r="H31" s="19"/>
      <c r="I31" s="19"/>
      <c r="J31" s="19"/>
      <c r="K31" s="19"/>
      <c r="L31" s="19"/>
      <c r="M31" s="19"/>
      <c r="N31" s="19"/>
      <c r="O31" s="19"/>
      <c r="P31" s="19"/>
      <c r="Q31" s="19"/>
      <c r="R31" s="19"/>
      <c r="S31" s="19"/>
      <c r="T31" s="19"/>
      <c r="U31" s="19"/>
    </row>
    <row r="32" s="19" customFormat="1" ht="15">
      <c r="A32" s="9" t="s">
        <v>89</v>
      </c>
    </row>
    <row r="33" spans="1:24" s="19" customFormat="1" ht="11.25">
      <c r="A33" s="20"/>
      <c r="B33" s="20"/>
      <c r="C33" s="20"/>
      <c r="D33" s="20"/>
      <c r="E33" s="20"/>
      <c r="F33" s="20"/>
      <c r="G33" s="20"/>
      <c r="H33" s="20"/>
      <c r="I33" s="20"/>
      <c r="J33" s="20"/>
      <c r="K33" s="20"/>
      <c r="L33" s="20"/>
      <c r="M33" s="56" t="s">
        <v>52</v>
      </c>
      <c r="N33" s="56"/>
      <c r="O33" s="56"/>
      <c r="P33" s="56"/>
      <c r="Q33" s="20"/>
      <c r="R33" s="20"/>
      <c r="S33" s="20"/>
      <c r="T33" s="20"/>
      <c r="U33" s="20"/>
      <c r="X33" s="42"/>
    </row>
    <row r="34" spans="13:16" s="20" customFormat="1" ht="11.25">
      <c r="M34" s="56" t="s">
        <v>53</v>
      </c>
      <c r="N34" s="56"/>
      <c r="O34" s="56"/>
      <c r="P34" s="56"/>
    </row>
    <row r="35" s="20" customFormat="1" ht="11.25"/>
    <row r="36" s="20" customFormat="1" ht="11.25"/>
    <row r="37" s="20" customFormat="1" ht="11.25"/>
    <row r="38" spans="1:21" s="20" customFormat="1" ht="11.25">
      <c r="A38" s="5"/>
      <c r="B38" s="5"/>
      <c r="C38" s="5"/>
      <c r="D38" s="5"/>
      <c r="E38" s="5"/>
      <c r="F38" s="5"/>
      <c r="G38" s="5"/>
      <c r="H38" s="5"/>
      <c r="I38" s="5"/>
      <c r="J38" s="5"/>
      <c r="K38" s="5"/>
      <c r="L38" s="5"/>
      <c r="M38" s="5"/>
      <c r="N38" s="5"/>
      <c r="O38" s="5"/>
      <c r="P38" s="5"/>
      <c r="Q38" s="5"/>
      <c r="R38" s="5"/>
      <c r="S38" s="5"/>
      <c r="T38" s="5"/>
      <c r="U38" s="5"/>
    </row>
  </sheetData>
  <sheetProtection/>
  <mergeCells count="23">
    <mergeCell ref="A1:U1"/>
    <mergeCell ref="I3:J3"/>
    <mergeCell ref="R3:T3"/>
    <mergeCell ref="A4:D4"/>
    <mergeCell ref="I4:K4"/>
    <mergeCell ref="L4:M4"/>
    <mergeCell ref="A6:M6"/>
    <mergeCell ref="P6:S6"/>
    <mergeCell ref="T6:T8"/>
    <mergeCell ref="U6:U8"/>
    <mergeCell ref="A7:A8"/>
    <mergeCell ref="B7:B8"/>
    <mergeCell ref="C7:F7"/>
    <mergeCell ref="G7:H7"/>
    <mergeCell ref="I7:M7"/>
    <mergeCell ref="N7:O7"/>
    <mergeCell ref="M34:P34"/>
    <mergeCell ref="P7:P8"/>
    <mergeCell ref="Q7:Q8"/>
    <mergeCell ref="R7:R8"/>
    <mergeCell ref="S7:S8"/>
    <mergeCell ref="A29:O29"/>
    <mergeCell ref="M33:P33"/>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TCE</dc:creator>
  <cp:keywords/>
  <dc:description/>
  <cp:lastModifiedBy>JMJ</cp:lastModifiedBy>
  <cp:lastPrinted>2020-01-15T13:40:41Z</cp:lastPrinted>
  <dcterms:created xsi:type="dcterms:W3CDTF">2007-03-13T10:46:47Z</dcterms:created>
  <dcterms:modified xsi:type="dcterms:W3CDTF">2023-03-31T17:04:01Z</dcterms:modified>
  <cp:category/>
  <cp:version/>
  <cp:contentType/>
  <cp:contentStatus/>
</cp:coreProperties>
</file>